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0490" windowHeight="7320"/>
  </bookViews>
  <sheets>
    <sheet name="380-пп (Отчёт)" sheetId="4" r:id="rId1"/>
  </sheets>
  <definedNames>
    <definedName name="_Par179" localSheetId="0">'380-пп (Отчёт)'!#REF!</definedName>
    <definedName name="_Par180" localSheetId="0">'380-пп (Отчёт)'!#REF!</definedName>
    <definedName name="_Par203" localSheetId="0">'380-пп (Отчёт)'!#REF!</definedName>
    <definedName name="_Par204" localSheetId="0">'380-пп (Отчёт)'!#REF!</definedName>
    <definedName name="_Par208" localSheetId="0">'380-пп (Отчёт)'!#REF!</definedName>
    <definedName name="_Par217" localSheetId="0">'380-пп (Отчёт)'!#REF!</definedName>
    <definedName name="_Par235" localSheetId="0">'380-пп (Отчёт)'!#REF!</definedName>
    <definedName name="_Par253" localSheetId="0">'380-пп (Отчёт)'!#REF!</definedName>
    <definedName name="_Par61" localSheetId="0">'380-пп (Отчёт)'!$B$17</definedName>
    <definedName name="_Par62" localSheetId="0">'380-пп (Отчёт)'!$C$17</definedName>
    <definedName name="_Par63" localSheetId="0">'380-пп (Отчёт)'!$D$17</definedName>
    <definedName name="_Par64" localSheetId="0">'380-пп (Отчёт)'!$E$17</definedName>
    <definedName name="_Par97" localSheetId="0">'380-пп (Отчёт)'!$F$25</definedName>
    <definedName name="_Par98" localSheetId="0">'380-пп (Отчёт)'!$G$25</definedName>
  </definedNames>
  <calcPr calcId="124519"/>
</workbook>
</file>

<file path=xl/calcChain.xml><?xml version="1.0" encoding="utf-8"?>
<calcChain xmlns="http://schemas.openxmlformats.org/spreadsheetml/2006/main">
  <c r="K26" i="4"/>
  <c r="F41"/>
  <c r="G41"/>
  <c r="J26"/>
  <c r="J27"/>
  <c r="J28"/>
  <c r="J29"/>
  <c r="J30"/>
  <c r="J31"/>
  <c r="J32"/>
  <c r="J33"/>
  <c r="J34"/>
  <c r="J35"/>
  <c r="J36"/>
  <c r="J37"/>
  <c r="J38"/>
  <c r="J39"/>
  <c r="J40"/>
  <c r="H32"/>
  <c r="H26"/>
  <c r="H27"/>
  <c r="H28"/>
  <c r="H29"/>
  <c r="H30"/>
  <c r="H31"/>
  <c r="H33"/>
  <c r="H34"/>
  <c r="H35"/>
  <c r="H36"/>
  <c r="H37"/>
  <c r="H38"/>
  <c r="H39"/>
  <c r="H40"/>
  <c r="I41"/>
  <c r="F18"/>
  <c r="A7"/>
  <c r="J41" l="1"/>
  <c r="H41"/>
</calcChain>
</file>

<file path=xl/sharedStrings.xml><?xml version="1.0" encoding="utf-8"?>
<sst xmlns="http://schemas.openxmlformats.org/spreadsheetml/2006/main" count="94" uniqueCount="70">
  <si>
    <t>N п/п</t>
  </si>
  <si>
    <t>государственного задания</t>
  </si>
  <si>
    <t>(наименование государственного учреждения Тверской области)</t>
  </si>
  <si>
    <t>Характеристика причин отклонения индекса освоения финансовых средств от 1</t>
  </si>
  <si>
    <t>Отчет о выполнении государственного задания</t>
  </si>
  <si>
    <t>Часть I. Финансовое обеспечение выполнения</t>
  </si>
  <si>
    <t>Часть II. Достижение показателей объема государственных</t>
  </si>
  <si>
    <t>услуг, выполнения работ</t>
  </si>
  <si>
    <t>Годовое значение показателя объема государственной услуги, предусмотренное государственным заданием, отметка о выполнении работы</t>
  </si>
  <si>
    <t>Фактическое значение показателя объема государственной услуги (отметка о выполнении работы), достигнутое в отчетном периоде</t>
  </si>
  <si>
    <t>Характеристика причин отклонения показателя объема государственных услуг, выполнения работ от запланированного значения</t>
  </si>
  <si>
    <t>Индекс освоения финансовых средств</t>
  </si>
  <si>
    <t>гр. 6 = гр. 5 / (гр. 2 + гр. 3 + гр. 4)</t>
  </si>
  <si>
    <t>Сумма субсидии на финансовое обеспечение выполнения государственного задания, перечисленная на лицевой счет государственного учреждения Тверской области за отчетный период (без учета остатков предыдущих периодов) за отчетный финансовый год, руб.</t>
  </si>
  <si>
    <r>
      <t>Объем доходов от оказания государственным учреждением Тверской области государственных услуг (выполнения работ) за плату для физических и (или) юридических лиц</t>
    </r>
    <r>
      <rPr>
        <b/>
        <sz val="11"/>
        <color indexed="8"/>
        <rFont val="Times New Roman"/>
        <family val="1"/>
        <charset val="204"/>
      </rPr>
      <t xml:space="preserve"> в пределах государственного задания</t>
    </r>
    <r>
      <rPr>
        <sz val="11"/>
        <color indexed="8"/>
        <rFont val="Times New Roman"/>
        <family val="1"/>
        <charset val="204"/>
      </rPr>
      <t xml:space="preserve"> за отчетный финансовый год, руб.</t>
    </r>
  </si>
  <si>
    <t>Разрешенный к использованию остаток субсидии на выполнение государственного задания за отчетный финансовый год, руб.</t>
  </si>
  <si>
    <t>Кассовый расход государственного учреждения на оказание государственных услуг (выполнение работ) (в том числе за счет остатков субсидии предыдущих периодов, фактических расходов за счет доходов от оказания государственным учреждением государственных услуг (выполнения работ) за плату для физических и (или) юридических лиц в пределах государственного задания) за отчетный финансовый год, руб.</t>
  </si>
  <si>
    <t>УТВЕРЖДАЮ</t>
  </si>
  <si>
    <t>Директор государственного бюджетного учреждения</t>
  </si>
  <si>
    <t>Государственное бюджетное учреждение</t>
  </si>
  <si>
    <t>Вес показателя в общем объеме государственных услуг (работ) в рамках государственного задания</t>
  </si>
  <si>
    <t>Гражданин частично утративший способность либо возможности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t>
  </si>
  <si>
    <t>Гражданин при отсутствии работы и средств к существованию</t>
  </si>
  <si>
    <t>Гражданин при наличии иных обстоятельств, которые нормативными правовыми актами субъектов Российской Федерации признаны ухудшающими или способны ухудшить условия его жизнедеятельности</t>
  </si>
  <si>
    <t>СОГЛАСОВАНО</t>
  </si>
  <si>
    <t>Гражданин полностью утративший способность либо возможность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Гражданин при наличии в семье инвалида или инвалидов, в том числе ребенка-инвалида или детей-инвалидов, нуждающихся в постоянном постороннем уходе; 
Гражданин при наличии внутрисемейного конфликта, в том числе с лицами с наркотической или алкогольной зависимостью, лицами, имеющими пристрастие к азартным играм, лицами, страдающими психическими расстройствами, наличие насилия в семье; 
Гражданин при наличии иных обстоятельств, которые нормативными правовыми актами субъектов Российской Федерации признаны ухудшающими или способны ухудшить условия его жизнедеятельности; 
Гражданин при наличии ребенка или детей (в том числе находящихся под опекой, попечительством), испытывающих трудности в социальной адаптации; 
Гражданин при отсутствии возможности обеспечения ухода (в том числе временного) за инвалидом, ребенком, детьми, а также отсутствие попечения над ними; 
Гражданин при отсутствии определенного места жительства, в том числе у лица, не достигшего возраста двадцати трех лет и завершившего пребывание в организации для детей-сирот и детей, оставшихся без попечения родителей; 
Гражданин при отсутствии работы и средств к существованию; 
Гражданин частично утративший способность либо возможности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t>
  </si>
  <si>
    <t>Численность семей, получивших социальное сопровождение</t>
  </si>
  <si>
    <r>
      <rPr>
        <b/>
        <sz val="11"/>
        <rFont val="Times New Roman"/>
        <family val="1"/>
        <charset val="204"/>
      </rPr>
      <t xml:space="preserve">Государственная услуга 8 </t>
    </r>
    <r>
      <rPr>
        <sz val="11"/>
        <rFont val="Times New Roman"/>
        <family val="1"/>
        <charset val="204"/>
      </rPr>
      <t xml:space="preserve">(Предоставление социального обслуживания в полустационарной форме (условия оказание - очное)  </t>
    </r>
    <r>
      <rPr>
        <b/>
        <i/>
        <sz val="11"/>
        <rFont val="Times New Roman"/>
        <family val="1"/>
        <charset val="204"/>
      </rPr>
      <t>предоставление срочных социальных услуг)</t>
    </r>
  </si>
  <si>
    <r>
      <rPr>
        <b/>
        <sz val="11"/>
        <rFont val="Times New Roman"/>
        <family val="1"/>
        <charset val="204"/>
      </rPr>
      <t xml:space="preserve">Государственная услуга 9 </t>
    </r>
    <r>
      <rPr>
        <sz val="11"/>
        <rFont val="Times New Roman"/>
        <family val="1"/>
        <charset val="204"/>
      </rPr>
      <t xml:space="preserve">(Предоставление социального обслуживания в полустационарной форме (условия оказание - очное)  </t>
    </r>
    <r>
      <rPr>
        <b/>
        <i/>
        <sz val="11"/>
        <rFont val="Times New Roman"/>
        <family val="1"/>
        <charset val="204"/>
      </rPr>
      <t>предоставление срочных социальных услуг)</t>
    </r>
  </si>
  <si>
    <t xml:space="preserve">Гражданин полностью утративший способность либо возможность осуществлять самообслуживание, самостоятельно передвигаться, обеспечивать основные </t>
  </si>
  <si>
    <t>22879000Р69100400001001</t>
  </si>
  <si>
    <t>"Комплексный центр социального обслуживания населения" Спировского  района</t>
  </si>
  <si>
    <r>
      <t xml:space="preserve">за отчетный период с </t>
    </r>
    <r>
      <rPr>
        <b/>
        <u/>
        <sz val="16"/>
        <color indexed="56"/>
        <rFont val="Times New Roman"/>
        <family val="1"/>
        <charset val="204"/>
      </rPr>
      <t>01.01.2021</t>
    </r>
    <r>
      <rPr>
        <b/>
        <sz val="16"/>
        <color indexed="10"/>
        <rFont val="Times New Roman"/>
        <family val="1"/>
        <charset val="204"/>
      </rPr>
      <t xml:space="preserve"> </t>
    </r>
    <r>
      <rPr>
        <sz val="11"/>
        <color indexed="8"/>
        <rFont val="Times New Roman"/>
        <family val="1"/>
        <charset val="204"/>
      </rPr>
      <t xml:space="preserve">по </t>
    </r>
    <r>
      <rPr>
        <b/>
        <u/>
        <sz val="16"/>
        <color theme="3" tint="-0.499984740745262"/>
        <rFont val="Times New Roman"/>
        <family val="1"/>
        <charset val="204"/>
      </rPr>
      <t>30</t>
    </r>
    <r>
      <rPr>
        <b/>
        <u/>
        <sz val="16"/>
        <color theme="4" tint="-0.499984740745262"/>
        <rFont val="Times New Roman"/>
        <family val="1"/>
        <charset val="204"/>
      </rPr>
      <t>.</t>
    </r>
    <r>
      <rPr>
        <b/>
        <u/>
        <sz val="16"/>
        <color indexed="56"/>
        <rFont val="Times New Roman"/>
        <family val="1"/>
        <charset val="204"/>
      </rPr>
      <t>06.2021</t>
    </r>
  </si>
  <si>
    <t>Засместитель Министра социальной защиты населения Тверской области
_______________            И.Ю.Петрова
"21" июля 2021 г.</t>
  </si>
  <si>
    <t>Уникальный номер реестровой записи общероссийских базовых (отраслевых) перечней (классификаторов) государственных и муниципальных услуг, оказываемых физическим лицам, и (или) регионального перечня (классификатора) государственных (муниципальных) услуг, не включенных в общероссийские базовые (отраслевые) перечни (классификаторы) государственных и муниципальных услуг, и работ</t>
  </si>
  <si>
    <t>Наименование государственной услуги (работы)</t>
  </si>
  <si>
    <t>Наименование показателя объема государственной услуги (работы)</t>
  </si>
  <si>
    <t>Единица измерения показателя государственной услуги (работы)</t>
  </si>
  <si>
    <r>
      <t>Индекс достижения показателей объема государственной услуги, выполнения работы (</t>
    </r>
    <r>
      <rPr>
        <sz val="11"/>
        <color rgb="FF0000FF"/>
        <rFont val="Times New Roman"/>
        <family val="1"/>
        <charset val="204"/>
      </rPr>
      <t>7</t>
    </r>
    <r>
      <rPr>
        <sz val="11"/>
        <color theme="1"/>
        <rFont val="Times New Roman"/>
        <family val="1"/>
        <charset val="204"/>
      </rPr>
      <t xml:space="preserve"> / </t>
    </r>
    <r>
      <rPr>
        <sz val="11"/>
        <color rgb="FF0000FF"/>
        <rFont val="Times New Roman"/>
        <family val="1"/>
        <charset val="204"/>
      </rPr>
      <t>6</t>
    </r>
    <r>
      <rPr>
        <sz val="11"/>
        <color theme="1"/>
        <rFont val="Times New Roman"/>
        <family val="1"/>
        <charset val="204"/>
      </rPr>
      <t>)</t>
    </r>
  </si>
  <si>
    <t>Затраты на оказание государственной услуги (выполнения работы) согласно государственному заданию (без учета затрат на содержание государственного имущества Тверской области)</t>
  </si>
  <si>
    <t>Итоговое выполнение государственного задания с учетом веса показателя объема государственных услуг, выполнения работ</t>
  </si>
  <si>
    <t>Человек</t>
  </si>
  <si>
    <t>880000О.99.0.АЭ22АА10000</t>
  </si>
  <si>
    <t>880000О.99.0.АЭ22АА19000</t>
  </si>
  <si>
    <t>880000О.99.0.АЭ22АА28000</t>
  </si>
  <si>
    <t>880000О.99.0.АЭ22АА55000</t>
  </si>
  <si>
    <t>880000О.99.0.АЭ22АА64000</t>
  </si>
  <si>
    <t>870000О.99.0.АЭ25АА73000</t>
  </si>
  <si>
    <t>870000О.99.0.АЭ25АА72000</t>
  </si>
  <si>
    <t>870000О.99.0.АЭ25АА80000</t>
  </si>
  <si>
    <t>870000О.99.0.АЭ25АА79000</t>
  </si>
  <si>
    <t>880000О.99.0.АЭ26АА10000</t>
  </si>
  <si>
    <t>880000О.99.0.АЭ26АА19000</t>
  </si>
  <si>
    <t>880000О.99.0.АЭ26АА28000</t>
  </si>
  <si>
    <t>880000О.99.0.АЭ26АА55000</t>
  </si>
  <si>
    <t>880000О.99.0.АЭ26АА64000</t>
  </si>
  <si>
    <r>
      <rPr>
        <b/>
        <sz val="11"/>
        <rFont val="Times New Roman"/>
        <family val="1"/>
        <charset val="204"/>
      </rPr>
      <t>Государственная услуга 1</t>
    </r>
    <r>
      <rPr>
        <sz val="11"/>
        <rFont val="Times New Roman"/>
        <family val="1"/>
        <charset val="204"/>
      </rPr>
      <t xml:space="preserve"> (Предоставление социального обслуживания в форме на дому (условия оказание - очное) </t>
    </r>
    <r>
      <rPr>
        <b/>
        <i/>
        <sz val="11"/>
        <rFont val="Times New Roman"/>
        <family val="1"/>
        <charset val="204"/>
      </rPr>
      <t>предоставление социально-бытовых услуг)</t>
    </r>
  </si>
  <si>
    <r>
      <rPr>
        <b/>
        <sz val="11"/>
        <rFont val="Times New Roman"/>
        <family val="1"/>
        <charset val="204"/>
      </rPr>
      <t>Государственная услуга 2</t>
    </r>
    <r>
      <rPr>
        <sz val="11"/>
        <rFont val="Times New Roman"/>
        <family val="1"/>
        <charset val="204"/>
      </rPr>
      <t xml:space="preserve"> (Предоставление социального обслуживания в форме на дому (условия оказание - очное) </t>
    </r>
    <r>
      <rPr>
        <b/>
        <i/>
        <sz val="11"/>
        <rFont val="Times New Roman"/>
        <family val="1"/>
        <charset val="204"/>
      </rPr>
      <t>предоставление социально-медицинских услуг)</t>
    </r>
  </si>
  <si>
    <r>
      <rPr>
        <b/>
        <sz val="11"/>
        <rFont val="Times New Roman"/>
        <family val="1"/>
        <charset val="204"/>
      </rPr>
      <t xml:space="preserve">Государственная услуга 3 </t>
    </r>
    <r>
      <rPr>
        <sz val="11"/>
        <rFont val="Times New Roman"/>
        <family val="1"/>
        <charset val="204"/>
      </rPr>
      <t xml:space="preserve">(Предоставление социального обслуживания в форме на дому (условия оказание - очное) </t>
    </r>
    <r>
      <rPr>
        <b/>
        <i/>
        <sz val="11"/>
        <rFont val="Times New Roman"/>
        <family val="1"/>
        <charset val="204"/>
      </rPr>
      <t>предоставление социально-психологических услуг)</t>
    </r>
  </si>
  <si>
    <r>
      <rPr>
        <b/>
        <sz val="11"/>
        <rFont val="Times New Roman"/>
        <family val="1"/>
        <charset val="204"/>
      </rPr>
      <t xml:space="preserve">Государственная услуга 4 </t>
    </r>
    <r>
      <rPr>
        <sz val="11"/>
        <rFont val="Times New Roman"/>
        <family val="1"/>
        <charset val="204"/>
      </rPr>
      <t>(Предоставление социального обслуживания в форме на дому (условия оказание - очное)</t>
    </r>
    <r>
      <rPr>
        <b/>
        <i/>
        <sz val="11"/>
        <rFont val="Times New Roman"/>
        <family val="1"/>
        <charset val="204"/>
      </rPr>
      <t xml:space="preserve"> предоставление социально-правовых услуг)</t>
    </r>
  </si>
  <si>
    <r>
      <rPr>
        <b/>
        <sz val="11"/>
        <rFont val="Times New Roman"/>
        <family val="1"/>
        <charset val="204"/>
      </rPr>
      <t xml:space="preserve">Государственная услуга 5 </t>
    </r>
    <r>
      <rPr>
        <sz val="11"/>
        <rFont val="Times New Roman"/>
        <family val="1"/>
        <charset val="204"/>
      </rPr>
      <t xml:space="preserve">(Предоставление социального обслуживания в форме на дому (условия оказание - очное)  </t>
    </r>
    <r>
      <rPr>
        <b/>
        <i/>
        <sz val="11"/>
        <rFont val="Times New Roman"/>
        <family val="1"/>
        <charset val="204"/>
      </rPr>
      <t>предоставление услуг в целях повышения коммуникативного потенциала получателей социальных услуг, имеющих ограничения жизнедеятельности, в том числе детей-инвалидов)</t>
    </r>
  </si>
  <si>
    <r>
      <rPr>
        <b/>
        <sz val="11"/>
        <rFont val="Times New Roman"/>
        <family val="1"/>
        <charset val="204"/>
      </rPr>
      <t xml:space="preserve">Государственная услуга 6 </t>
    </r>
    <r>
      <rPr>
        <sz val="11"/>
        <rFont val="Times New Roman"/>
        <family val="1"/>
        <charset val="204"/>
      </rPr>
      <t xml:space="preserve">(Предоставление социального обслуживания в полустационарной форме (условия оказание - очное)  </t>
    </r>
    <r>
      <rPr>
        <b/>
        <i/>
        <sz val="11"/>
        <rFont val="Times New Roman"/>
        <family val="1"/>
        <charset val="204"/>
      </rPr>
      <t>предоставление срочных социальных услуг)</t>
    </r>
  </si>
  <si>
    <r>
      <rPr>
        <b/>
        <sz val="11"/>
        <rFont val="Times New Roman"/>
        <family val="1"/>
        <charset val="204"/>
      </rPr>
      <t xml:space="preserve">Государственная услуга 7 </t>
    </r>
    <r>
      <rPr>
        <sz val="11"/>
        <rFont val="Times New Roman"/>
        <family val="1"/>
        <charset val="204"/>
      </rPr>
      <t xml:space="preserve">(Предоставление социального обслуживания в полустационарной форме (условия оказание - очное)  </t>
    </r>
    <r>
      <rPr>
        <b/>
        <i/>
        <sz val="11"/>
        <rFont val="Times New Roman"/>
        <family val="1"/>
        <charset val="204"/>
      </rPr>
      <t>предоставление срочных социальных услуг)</t>
    </r>
  </si>
  <si>
    <r>
      <rPr>
        <b/>
        <sz val="11"/>
        <rFont val="Times New Roman"/>
        <family val="1"/>
        <charset val="204"/>
      </rPr>
      <t>Государственная услуга 10</t>
    </r>
    <r>
      <rPr>
        <sz val="11"/>
        <rFont val="Times New Roman"/>
        <family val="1"/>
        <charset val="204"/>
      </rPr>
      <t xml:space="preserve"> (Предоставление социального обслуживания в форме на дому (условия оказание - очное) предоставление социально-бытовых услуг)</t>
    </r>
  </si>
  <si>
    <r>
      <rPr>
        <b/>
        <sz val="11"/>
        <rFont val="Times New Roman"/>
        <family val="1"/>
        <charset val="204"/>
      </rPr>
      <t>Государственная услуга 11</t>
    </r>
    <r>
      <rPr>
        <sz val="11"/>
        <rFont val="Times New Roman"/>
        <family val="1"/>
        <charset val="204"/>
      </rPr>
      <t xml:space="preserve"> (Предоставление социального обслуживания в форме на дому (условия оказание - очное) предоставление социально-медицинских услуг)</t>
    </r>
  </si>
  <si>
    <r>
      <rPr>
        <b/>
        <sz val="11"/>
        <rFont val="Times New Roman"/>
        <family val="1"/>
        <charset val="204"/>
      </rPr>
      <t xml:space="preserve">Государственная услуга 12 </t>
    </r>
    <r>
      <rPr>
        <sz val="11"/>
        <rFont val="Times New Roman"/>
        <family val="1"/>
        <charset val="204"/>
      </rPr>
      <t>(Предоставление социального обслуживания в форме на дому (условия оказание - очное)</t>
    </r>
    <r>
      <rPr>
        <b/>
        <i/>
        <sz val="11"/>
        <rFont val="Times New Roman"/>
        <family val="1"/>
        <charset val="204"/>
      </rPr>
      <t xml:space="preserve"> предоставление социально-психологических услуг)</t>
    </r>
  </si>
  <si>
    <r>
      <rPr>
        <b/>
        <sz val="11"/>
        <rFont val="Times New Roman"/>
        <family val="1"/>
        <charset val="204"/>
      </rPr>
      <t xml:space="preserve">Государственная услуга 13 </t>
    </r>
    <r>
      <rPr>
        <sz val="11"/>
        <rFont val="Times New Roman"/>
        <family val="1"/>
        <charset val="204"/>
      </rPr>
      <t>(Предоставление социального обслуживания в форме на дому (условия оказание - очное)</t>
    </r>
    <r>
      <rPr>
        <b/>
        <i/>
        <sz val="11"/>
        <rFont val="Times New Roman"/>
        <family val="1"/>
        <charset val="204"/>
      </rPr>
      <t xml:space="preserve"> предоставление социально-правовых услуг)</t>
    </r>
  </si>
  <si>
    <r>
      <rPr>
        <b/>
        <sz val="11"/>
        <rFont val="Times New Roman"/>
        <family val="1"/>
        <charset val="204"/>
      </rPr>
      <t xml:space="preserve">Государственная услуга 14 </t>
    </r>
    <r>
      <rPr>
        <sz val="11"/>
        <rFont val="Times New Roman"/>
        <family val="1"/>
        <charset val="204"/>
      </rPr>
      <t xml:space="preserve">(Предоставление социального обслуживания в форме на дому (условия оказание - очное)  </t>
    </r>
    <r>
      <rPr>
        <b/>
        <i/>
        <sz val="11"/>
        <rFont val="Times New Roman"/>
        <family val="1"/>
        <charset val="204"/>
      </rPr>
      <t>предоставление услуг в целях повышения коммуникативного потенциала получателей социальных услуг, имеющих ограничения жизнедеятельности, в том числе детей-инвалидов)</t>
    </r>
  </si>
  <si>
    <r>
      <t xml:space="preserve">Государтвенная работа 1 </t>
    </r>
    <r>
      <rPr>
        <sz val="11"/>
        <rFont val="Times New Roman"/>
        <family val="1"/>
        <charset val="204"/>
      </rPr>
      <t>(Социальное сопровождение граждан нуждающихся в социальном обслуживании (условия оказание - очное)  оказание содействия гражданам посредством межведомственного взаимодействия в получении различного вида услуг: юридических, медицинских, психологических, педагогических, а также социальной помощи, не относящейся к социальным услугам)</t>
    </r>
  </si>
  <si>
    <t>______________Ишенина В.А.
 "  9     "  июля 2021 г.</t>
  </si>
</sst>
</file>

<file path=xl/styles.xml><?xml version="1.0" encoding="utf-8"?>
<styleSheet xmlns="http://schemas.openxmlformats.org/spreadsheetml/2006/main">
  <numFmts count="1">
    <numFmt numFmtId="164" formatCode="#,##0.0000"/>
  </numFmts>
  <fonts count="29">
    <font>
      <sz val="11"/>
      <color theme="1"/>
      <name val="Calibri"/>
      <family val="2"/>
      <charset val="204"/>
      <scheme val="minor"/>
    </font>
    <font>
      <sz val="11"/>
      <color indexed="8"/>
      <name val="Calibri"/>
      <family val="2"/>
      <charset val="204"/>
    </font>
    <font>
      <sz val="11"/>
      <color indexed="8"/>
      <name val="Times New Roman"/>
      <family val="1"/>
      <charset val="204"/>
    </font>
    <font>
      <b/>
      <sz val="11"/>
      <color indexed="8"/>
      <name val="Times New Roman"/>
      <family val="1"/>
      <charset val="204"/>
    </font>
    <font>
      <sz val="11"/>
      <name val="Times New Roman"/>
      <family val="1"/>
      <charset val="204"/>
    </font>
    <font>
      <sz val="11"/>
      <color indexed="8"/>
      <name val="Calibri"/>
      <family val="2"/>
      <charset val="204"/>
    </font>
    <font>
      <sz val="11"/>
      <color indexed="8"/>
      <name val="Times New Roman"/>
      <family val="1"/>
      <charset val="204"/>
    </font>
    <font>
      <b/>
      <sz val="12"/>
      <color indexed="8"/>
      <name val="Times New Roman"/>
      <family val="1"/>
      <charset val="204"/>
    </font>
    <font>
      <sz val="14"/>
      <color indexed="8"/>
      <name val="Times New Roman"/>
      <family val="1"/>
      <charset val="204"/>
    </font>
    <font>
      <sz val="11"/>
      <color indexed="18"/>
      <name val="Times New Roman"/>
      <family val="1"/>
      <charset val="204"/>
    </font>
    <font>
      <sz val="14"/>
      <color indexed="18"/>
      <name val="Times New Roman"/>
      <family val="1"/>
      <charset val="204"/>
    </font>
    <font>
      <b/>
      <sz val="14"/>
      <name val="Times New Roman"/>
      <family val="1"/>
      <charset val="204"/>
    </font>
    <font>
      <b/>
      <sz val="11"/>
      <name val="Times New Roman"/>
      <family val="1"/>
      <charset val="204"/>
    </font>
    <font>
      <b/>
      <u/>
      <sz val="16"/>
      <color indexed="56"/>
      <name val="Times New Roman"/>
      <family val="1"/>
      <charset val="204"/>
    </font>
    <font>
      <b/>
      <sz val="16"/>
      <color indexed="10"/>
      <name val="Times New Roman"/>
      <family val="1"/>
      <charset val="204"/>
    </font>
    <font>
      <sz val="11"/>
      <color indexed="8"/>
      <name val="Calibri"/>
      <family val="2"/>
      <charset val="204"/>
    </font>
    <font>
      <b/>
      <u/>
      <sz val="11"/>
      <color indexed="10"/>
      <name val="Times New Roman"/>
      <family val="1"/>
      <charset val="204"/>
    </font>
    <font>
      <b/>
      <i/>
      <sz val="11"/>
      <name val="Times New Roman"/>
      <family val="1"/>
      <charset val="204"/>
    </font>
    <font>
      <sz val="12"/>
      <color indexed="8"/>
      <name val="Times New Roman"/>
      <family val="1"/>
      <charset val="204"/>
    </font>
    <font>
      <sz val="12"/>
      <color indexed="10"/>
      <name val="Calibri"/>
      <family val="2"/>
      <charset val="204"/>
    </font>
    <font>
      <b/>
      <sz val="12"/>
      <color indexed="10"/>
      <name val="Calibri"/>
      <family val="2"/>
      <charset val="204"/>
    </font>
    <font>
      <b/>
      <u/>
      <sz val="11"/>
      <name val="Times New Roman"/>
      <family val="1"/>
      <charset val="204"/>
    </font>
    <font>
      <sz val="10"/>
      <color rgb="FF000000"/>
      <name val="Arial"/>
      <family val="2"/>
    </font>
    <font>
      <sz val="12"/>
      <color rgb="FF000000"/>
      <name val="Times New Roman"/>
      <family val="1"/>
      <charset val="204"/>
    </font>
    <font>
      <b/>
      <u/>
      <sz val="16"/>
      <color theme="3" tint="-0.499984740745262"/>
      <name val="Times New Roman"/>
      <family val="1"/>
      <charset val="204"/>
    </font>
    <font>
      <b/>
      <u/>
      <sz val="16"/>
      <color theme="4" tint="-0.499984740745262"/>
      <name val="Times New Roman"/>
      <family val="1"/>
      <charset val="204"/>
    </font>
    <font>
      <b/>
      <sz val="12"/>
      <color theme="1"/>
      <name val="Times New Roman"/>
      <family val="1"/>
      <charset val="204"/>
    </font>
    <font>
      <sz val="11"/>
      <color theme="1"/>
      <name val="Times New Roman"/>
      <family val="1"/>
      <charset val="204"/>
    </font>
    <font>
      <sz val="11"/>
      <color rgb="FF0000FF"/>
      <name val="Times New Roman"/>
      <family val="1"/>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4">
    <xf numFmtId="0" fontId="0" fillId="0" borderId="0"/>
    <xf numFmtId="0" fontId="22" fillId="0" borderId="0"/>
    <xf numFmtId="9" fontId="5" fillId="0" borderId="0" applyFont="0" applyFill="0" applyBorder="0" applyAlignment="0" applyProtection="0"/>
    <xf numFmtId="9" fontId="1" fillId="0" borderId="0" applyFont="0" applyFill="0" applyBorder="0" applyAlignment="0" applyProtection="0"/>
  </cellStyleXfs>
  <cellXfs count="50">
    <xf numFmtId="0" fontId="0" fillId="0" borderId="0" xfId="0"/>
    <xf numFmtId="0" fontId="0" fillId="0" borderId="0" xfId="0" applyFont="1" applyFill="1"/>
    <xf numFmtId="0" fontId="7" fillId="0" borderId="0" xfId="0" applyFont="1" applyFill="1" applyAlignment="1">
      <alignment wrapText="1"/>
    </xf>
    <xf numFmtId="0" fontId="23" fillId="0" borderId="7" xfId="0" applyNumberFormat="1" applyFont="1" applyFill="1" applyBorder="1" applyAlignment="1">
      <alignment horizontal="center" vertical="center" wrapText="1"/>
    </xf>
    <xf numFmtId="0" fontId="0" fillId="0" borderId="0" xfId="0" applyFill="1"/>
    <xf numFmtId="0" fontId="6" fillId="0" borderId="1" xfId="0" applyFont="1" applyFill="1" applyBorder="1" applyAlignment="1">
      <alignment horizontal="center" vertical="center" wrapText="1"/>
    </xf>
    <xf numFmtId="0" fontId="3" fillId="0" borderId="0" xfId="0" applyFont="1" applyFill="1" applyAlignment="1">
      <alignment wrapText="1"/>
    </xf>
    <xf numFmtId="0" fontId="0" fillId="0" borderId="0" xfId="0" applyFill="1" applyAlignment="1">
      <alignment wrapText="1"/>
    </xf>
    <xf numFmtId="0" fontId="7" fillId="0" borderId="0" xfId="0" applyFont="1" applyFill="1" applyAlignment="1">
      <alignment horizontal="right"/>
    </xf>
    <xf numFmtId="0" fontId="2" fillId="0" borderId="0" xfId="0" applyFont="1" applyFill="1" applyAlignment="1">
      <alignment horizontal="left" vertical="top" wrapText="1"/>
    </xf>
    <xf numFmtId="0" fontId="0" fillId="0" borderId="0" xfId="0" applyFill="1" applyAlignment="1">
      <alignment horizontal="left" wrapText="1"/>
    </xf>
    <xf numFmtId="0" fontId="2" fillId="0" borderId="0" xfId="0" applyFont="1" applyFill="1" applyAlignment="1">
      <alignment horizontal="left" wrapText="1"/>
    </xf>
    <xf numFmtId="0" fontId="19" fillId="0" borderId="0" xfId="0" applyFont="1" applyFill="1" applyAlignment="1">
      <alignment horizontal="left" vertical="top" wrapText="1"/>
    </xf>
    <xf numFmtId="0" fontId="6" fillId="0" borderId="2" xfId="0"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4" fontId="12"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9" fontId="15" fillId="0" borderId="0" xfId="2" applyFont="1" applyFill="1"/>
    <xf numFmtId="0" fontId="0" fillId="0" borderId="0" xfId="0" applyFill="1" applyBorder="1"/>
    <xf numFmtId="0" fontId="19" fillId="0" borderId="0" xfId="0" applyFont="1" applyFill="1" applyAlignment="1">
      <alignment vertical="top" wrapText="1"/>
    </xf>
    <xf numFmtId="0" fontId="4"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4" fontId="7"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26" fillId="0" borderId="2" xfId="0" applyFont="1" applyFill="1" applyBorder="1" applyAlignment="1">
      <alignment horizontal="center" vertical="center"/>
    </xf>
    <xf numFmtId="0" fontId="2" fillId="0" borderId="1" xfId="0" applyFont="1" applyFill="1" applyBorder="1" applyAlignment="1">
      <alignment horizontal="center" vertical="center" wrapText="1"/>
    </xf>
    <xf numFmtId="0" fontId="8" fillId="0" borderId="1" xfId="0" applyFont="1" applyFill="1" applyBorder="1" applyAlignment="1">
      <alignment vertical="center" wrapText="1"/>
    </xf>
    <xf numFmtId="4" fontId="10" fillId="0" borderId="1" xfId="0" applyNumberFormat="1" applyFont="1" applyFill="1" applyBorder="1" applyAlignment="1">
      <alignment vertical="center" wrapText="1"/>
    </xf>
    <xf numFmtId="0" fontId="10" fillId="0" borderId="1" xfId="0" applyFont="1" applyFill="1" applyBorder="1" applyAlignment="1">
      <alignment vertical="center" wrapText="1"/>
    </xf>
    <xf numFmtId="0" fontId="9" fillId="0" borderId="1" xfId="0" applyFont="1" applyFill="1" applyBorder="1" applyAlignment="1">
      <alignment vertical="center" wrapText="1"/>
    </xf>
    <xf numFmtId="0" fontId="2" fillId="0" borderId="1" xfId="0" applyFont="1" applyFill="1" applyBorder="1" applyAlignment="1">
      <alignment vertical="center" wrapText="1"/>
    </xf>
    <xf numFmtId="49" fontId="23" fillId="0" borderId="8" xfId="0" applyNumberFormat="1" applyFont="1" applyFill="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6"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6" fillId="0" borderId="0" xfId="0" applyFont="1" applyFill="1" applyAlignment="1">
      <alignment horizontal="center" vertical="center"/>
    </xf>
    <xf numFmtId="0" fontId="18" fillId="0" borderId="0" xfId="0" applyFont="1" applyFill="1" applyAlignment="1">
      <alignment horizontal="left" vertical="top" wrapText="1"/>
    </xf>
    <xf numFmtId="0" fontId="2"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2" fillId="0" borderId="0" xfId="0" applyFont="1" applyFill="1" applyAlignment="1">
      <alignment horizontal="center" vertical="center"/>
    </xf>
    <xf numFmtId="0" fontId="0" fillId="0" borderId="4" xfId="0" applyFill="1" applyBorder="1" applyAlignment="1">
      <alignment horizontal="center"/>
    </xf>
    <xf numFmtId="0" fontId="7" fillId="0" borderId="0" xfId="0" applyFont="1" applyFill="1" applyAlignment="1">
      <alignment horizontal="center" vertical="center"/>
    </xf>
    <xf numFmtId="0" fontId="21"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20" fillId="0" borderId="5" xfId="0" applyFont="1" applyFill="1" applyBorder="1" applyAlignment="1">
      <alignment horizontal="left" vertical="top"/>
    </xf>
  </cellXfs>
  <cellStyles count="4">
    <cellStyle name="xl23" xfId="1"/>
    <cellStyle name="Обычный" xfId="0" builtinId="0"/>
    <cellStyle name="Процентный" xfId="2" builtinId="5"/>
    <cellStyle name="Процентный 2" xfId="3"/>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9</xdr:col>
      <xdr:colOff>243840</xdr:colOff>
      <xdr:row>22</xdr:row>
      <xdr:rowOff>1386840</xdr:rowOff>
    </xdr:from>
    <xdr:to>
      <xdr:col>9</xdr:col>
      <xdr:colOff>1668780</xdr:colOff>
      <xdr:row>23</xdr:row>
      <xdr:rowOff>129540</xdr:rowOff>
    </xdr:to>
    <xdr:sp macro="" textlink="">
      <xdr:nvSpPr>
        <xdr:cNvPr id="8974" name="AutoShape 182"/>
        <xdr:cNvSpPr>
          <a:spLocks noChangeAspect="1" noChangeArrowheads="1"/>
        </xdr:cNvSpPr>
      </xdr:nvSpPr>
      <xdr:spPr bwMode="auto">
        <a:xfrm>
          <a:off x="20650200" y="9037320"/>
          <a:ext cx="1424940" cy="198120"/>
        </a:xfrm>
        <a:prstGeom prst="rect">
          <a:avLst/>
        </a:prstGeom>
        <a:noFill/>
        <a:ln w="9525">
          <a:noFill/>
          <a:miter lim="800000"/>
          <a:headEnd/>
          <a:tailEnd/>
        </a:ln>
      </xdr:spPr>
    </xdr:sp>
    <xdr:clientData/>
  </xdr:twoCellAnchor>
  <xdr:twoCellAnchor>
    <xdr:from>
      <xdr:col>10</xdr:col>
      <xdr:colOff>76200</xdr:colOff>
      <xdr:row>25</xdr:row>
      <xdr:rowOff>0</xdr:rowOff>
    </xdr:from>
    <xdr:to>
      <xdr:col>10</xdr:col>
      <xdr:colOff>1920240</xdr:colOff>
      <xdr:row>25</xdr:row>
      <xdr:rowOff>0</xdr:rowOff>
    </xdr:to>
    <xdr:pic>
      <xdr:nvPicPr>
        <xdr:cNvPr id="8975" name="Рисунок 13" descr="base_23988_65412_59"/>
        <xdr:cNvPicPr>
          <a:picLocks noChangeArrowheads="1"/>
        </xdr:cNvPicPr>
      </xdr:nvPicPr>
      <xdr:blipFill>
        <a:blip xmlns:r="http://schemas.openxmlformats.org/officeDocument/2006/relationships" r:embed="rId1"/>
        <a:srcRect/>
        <a:stretch>
          <a:fillRect/>
        </a:stretch>
      </xdr:blipFill>
      <xdr:spPr bwMode="auto">
        <a:xfrm>
          <a:off x="22501860" y="10523220"/>
          <a:ext cx="1844040" cy="0"/>
        </a:xfrm>
        <a:prstGeom prst="rect">
          <a:avLst/>
        </a:prstGeom>
        <a:solidFill>
          <a:srgbClr val="F2DCDB"/>
        </a:solidFill>
        <a:ln w="9525">
          <a:noFill/>
          <a:miter lim="800000"/>
          <a:headEnd/>
          <a:tailEnd/>
        </a:ln>
      </xdr:spPr>
    </xdr:pic>
    <xdr:clientData/>
  </xdr:twoCellAnchor>
  <xdr:twoCellAnchor editAs="oneCell">
    <xdr:from>
      <xdr:col>9</xdr:col>
      <xdr:colOff>238125</xdr:colOff>
      <xdr:row>22</xdr:row>
      <xdr:rowOff>1390650</xdr:rowOff>
    </xdr:from>
    <xdr:to>
      <xdr:col>9</xdr:col>
      <xdr:colOff>1619250</xdr:colOff>
      <xdr:row>23</xdr:row>
      <xdr:rowOff>123825</xdr:rowOff>
    </xdr:to>
    <xdr:sp macro="" textlink="">
      <xdr:nvSpPr>
        <xdr:cNvPr id="5" name="AutoShape 182"/>
        <xdr:cNvSpPr>
          <a:spLocks noChangeAspect="1" noChangeArrowheads="1"/>
        </xdr:cNvSpPr>
      </xdr:nvSpPr>
      <xdr:spPr bwMode="auto">
        <a:xfrm>
          <a:off x="20088225" y="9172575"/>
          <a:ext cx="1381125" cy="19050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41"/>
  <sheetViews>
    <sheetView tabSelected="1" view="pageBreakPreview" zoomScale="64" zoomScaleNormal="60" zoomScaleSheetLayoutView="64" workbookViewId="0">
      <selection activeCell="B4" sqref="B4"/>
    </sheetView>
  </sheetViews>
  <sheetFormatPr defaultRowHeight="15"/>
  <cols>
    <col min="1" max="1" width="7.85546875" style="4" customWidth="1"/>
    <col min="2" max="3" width="37.7109375" style="4" customWidth="1"/>
    <col min="4" max="4" width="41.85546875" style="4" customWidth="1"/>
    <col min="5" max="7" width="37.7109375" style="4" customWidth="1"/>
    <col min="8" max="8" width="26.28515625" style="4" customWidth="1"/>
    <col min="9" max="9" width="33.140625" style="4" customWidth="1"/>
    <col min="10" max="10" width="29.42578125" style="4" customWidth="1"/>
    <col min="11" max="11" width="28" style="4" customWidth="1"/>
    <col min="12" max="12" width="26.28515625" style="4" customWidth="1"/>
    <col min="13" max="16384" width="9.140625" style="4"/>
  </cols>
  <sheetData>
    <row r="1" spans="1:7" ht="15.75">
      <c r="B1" s="6" t="s">
        <v>17</v>
      </c>
      <c r="C1" s="7"/>
      <c r="F1" s="2" t="s">
        <v>24</v>
      </c>
      <c r="G1" s="8"/>
    </row>
    <row r="2" spans="1:7" ht="30" customHeight="1">
      <c r="B2" s="9" t="s">
        <v>18</v>
      </c>
      <c r="C2" s="10"/>
      <c r="F2" s="41" t="s">
        <v>33</v>
      </c>
      <c r="G2" s="8"/>
    </row>
    <row r="3" spans="1:7" ht="45">
      <c r="B3" s="11" t="s">
        <v>31</v>
      </c>
      <c r="C3" s="10"/>
      <c r="F3" s="41"/>
      <c r="G3" s="8"/>
    </row>
    <row r="4" spans="1:7" ht="72" customHeight="1">
      <c r="B4" s="11" t="s">
        <v>69</v>
      </c>
      <c r="C4" s="10"/>
      <c r="F4" s="41"/>
      <c r="G4" s="8"/>
    </row>
    <row r="5" spans="1:7" ht="15.75">
      <c r="A5" s="46" t="s">
        <v>4</v>
      </c>
      <c r="B5" s="46"/>
      <c r="C5" s="46"/>
      <c r="D5" s="46"/>
      <c r="E5" s="46"/>
      <c r="F5" s="46"/>
      <c r="G5" s="46"/>
    </row>
    <row r="6" spans="1:7">
      <c r="A6" s="42" t="s">
        <v>19</v>
      </c>
      <c r="B6" s="43"/>
      <c r="C6" s="43"/>
      <c r="D6" s="43"/>
      <c r="E6" s="43"/>
      <c r="F6" s="43"/>
      <c r="G6" s="43"/>
    </row>
    <row r="7" spans="1:7">
      <c r="A7" s="47" t="str">
        <f>B3</f>
        <v>"Комплексный центр социального обслуживания населения" Спировского  района</v>
      </c>
      <c r="B7" s="48"/>
      <c r="C7" s="48"/>
      <c r="D7" s="48"/>
      <c r="E7" s="48"/>
      <c r="F7" s="48"/>
      <c r="G7" s="48"/>
    </row>
    <row r="8" spans="1:7">
      <c r="A8" s="40" t="s">
        <v>2</v>
      </c>
      <c r="B8" s="40"/>
      <c r="C8" s="40"/>
      <c r="D8" s="40"/>
      <c r="E8" s="40"/>
      <c r="F8" s="40"/>
      <c r="G8" s="40"/>
    </row>
    <row r="9" spans="1:7">
      <c r="A9" s="40"/>
      <c r="B9" s="40"/>
      <c r="C9" s="40"/>
      <c r="D9" s="40"/>
      <c r="E9" s="40"/>
      <c r="F9" s="40"/>
      <c r="G9" s="40"/>
    </row>
    <row r="10" spans="1:7" s="1" customFormat="1" ht="20.25">
      <c r="A10" s="44" t="s">
        <v>32</v>
      </c>
      <c r="B10" s="44"/>
      <c r="C10" s="44"/>
      <c r="D10" s="44"/>
      <c r="E10" s="44"/>
      <c r="F10" s="44"/>
      <c r="G10" s="44"/>
    </row>
    <row r="11" spans="1:7">
      <c r="A11" s="44"/>
      <c r="B11" s="40"/>
      <c r="C11" s="40"/>
      <c r="D11" s="40"/>
      <c r="E11" s="40"/>
      <c r="F11" s="40"/>
      <c r="G11" s="40"/>
    </row>
    <row r="12" spans="1:7" ht="11.25" customHeight="1">
      <c r="A12" s="40"/>
      <c r="B12" s="40"/>
      <c r="C12" s="40"/>
      <c r="D12" s="40"/>
      <c r="E12" s="40"/>
      <c r="F12" s="40"/>
      <c r="G12" s="40"/>
    </row>
    <row r="13" spans="1:7">
      <c r="A13" s="40" t="s">
        <v>5</v>
      </c>
      <c r="B13" s="40"/>
      <c r="C13" s="40"/>
      <c r="D13" s="40"/>
      <c r="E13" s="40"/>
      <c r="F13" s="40"/>
      <c r="G13" s="40"/>
    </row>
    <row r="14" spans="1:7">
      <c r="A14" s="40" t="s">
        <v>1</v>
      </c>
      <c r="B14" s="40"/>
      <c r="C14" s="40"/>
      <c r="D14" s="40"/>
      <c r="E14" s="40"/>
      <c r="F14" s="40"/>
      <c r="G14" s="40"/>
    </row>
    <row r="15" spans="1:7" ht="15.75">
      <c r="B15" s="49"/>
      <c r="C15" s="49"/>
      <c r="D15" s="49"/>
      <c r="E15" s="49"/>
      <c r="F15" s="12"/>
    </row>
    <row r="16" spans="1:7" ht="178.5" customHeight="1">
      <c r="A16" s="5" t="s">
        <v>0</v>
      </c>
      <c r="B16" s="5" t="s">
        <v>13</v>
      </c>
      <c r="C16" s="5" t="s">
        <v>14</v>
      </c>
      <c r="D16" s="5" t="s">
        <v>15</v>
      </c>
      <c r="E16" s="5" t="s">
        <v>16</v>
      </c>
      <c r="F16" s="5" t="s">
        <v>11</v>
      </c>
      <c r="G16" s="13" t="s">
        <v>3</v>
      </c>
    </row>
    <row r="17" spans="1:12" ht="19.5" customHeight="1">
      <c r="A17" s="5">
        <v>1</v>
      </c>
      <c r="B17" s="5">
        <v>2</v>
      </c>
      <c r="C17" s="5">
        <v>3</v>
      </c>
      <c r="D17" s="5">
        <v>4</v>
      </c>
      <c r="E17" s="5">
        <v>5</v>
      </c>
      <c r="F17" s="5" t="s">
        <v>12</v>
      </c>
      <c r="G17" s="5">
        <v>7</v>
      </c>
    </row>
    <row r="18" spans="1:12" ht="24.75" customHeight="1">
      <c r="A18" s="14"/>
      <c r="B18" s="15">
        <v>7302000</v>
      </c>
      <c r="C18" s="15">
        <v>350529.08</v>
      </c>
      <c r="D18" s="15">
        <v>0</v>
      </c>
      <c r="E18" s="15">
        <v>5648339.79</v>
      </c>
      <c r="F18" s="16">
        <f>E18/(B18+C18+D18)</f>
        <v>0.73810105534417647</v>
      </c>
      <c r="G18" s="14"/>
      <c r="H18" s="17"/>
    </row>
    <row r="19" spans="1:12">
      <c r="A19" s="18"/>
      <c r="B19" s="45"/>
      <c r="C19" s="45"/>
      <c r="D19" s="45"/>
      <c r="E19" s="45"/>
      <c r="F19" s="45"/>
      <c r="G19" s="45"/>
    </row>
    <row r="20" spans="1:12">
      <c r="A20" s="40" t="s">
        <v>6</v>
      </c>
      <c r="B20" s="40"/>
      <c r="C20" s="40"/>
      <c r="D20" s="40"/>
      <c r="E20" s="40"/>
      <c r="F20" s="40"/>
      <c r="G20" s="40"/>
    </row>
    <row r="21" spans="1:12">
      <c r="A21" s="40" t="s">
        <v>7</v>
      </c>
      <c r="B21" s="40"/>
      <c r="C21" s="40"/>
      <c r="D21" s="40"/>
      <c r="E21" s="40"/>
      <c r="F21" s="40"/>
      <c r="G21" s="40"/>
    </row>
    <row r="22" spans="1:12" ht="14.25" customHeight="1">
      <c r="F22" s="19"/>
      <c r="G22" s="12"/>
      <c r="H22" s="12"/>
      <c r="I22" s="12"/>
      <c r="J22" s="12"/>
      <c r="K22" s="12"/>
    </row>
    <row r="23" spans="1:12" ht="114.75" customHeight="1">
      <c r="A23" s="36" t="s">
        <v>0</v>
      </c>
      <c r="B23" s="34" t="s">
        <v>34</v>
      </c>
      <c r="C23" s="34" t="s">
        <v>35</v>
      </c>
      <c r="D23" s="34" t="s">
        <v>36</v>
      </c>
      <c r="E23" s="34" t="s">
        <v>37</v>
      </c>
      <c r="F23" s="34" t="s">
        <v>8</v>
      </c>
      <c r="G23" s="34" t="s">
        <v>9</v>
      </c>
      <c r="H23" s="34" t="s">
        <v>38</v>
      </c>
      <c r="I23" s="34" t="s">
        <v>39</v>
      </c>
      <c r="J23" s="34" t="s">
        <v>20</v>
      </c>
      <c r="K23" s="34" t="s">
        <v>40</v>
      </c>
      <c r="L23" s="34" t="s">
        <v>10</v>
      </c>
    </row>
    <row r="24" spans="1:12" ht="97.5" customHeight="1">
      <c r="A24" s="36"/>
      <c r="B24" s="35"/>
      <c r="C24" s="35"/>
      <c r="D24" s="35"/>
      <c r="E24" s="35"/>
      <c r="F24" s="35"/>
      <c r="G24" s="35"/>
      <c r="H24" s="35"/>
      <c r="I24" s="35"/>
      <c r="J24" s="35"/>
      <c r="K24" s="35"/>
      <c r="L24" s="35"/>
    </row>
    <row r="25" spans="1:12">
      <c r="A25" s="5">
        <v>1</v>
      </c>
      <c r="B25" s="5">
        <v>2</v>
      </c>
      <c r="C25" s="5">
        <v>3</v>
      </c>
      <c r="D25" s="5">
        <v>4</v>
      </c>
      <c r="E25" s="5">
        <v>5</v>
      </c>
      <c r="F25" s="5">
        <v>6</v>
      </c>
      <c r="G25" s="5">
        <v>7</v>
      </c>
      <c r="H25" s="5">
        <v>8</v>
      </c>
      <c r="I25" s="5">
        <v>9</v>
      </c>
      <c r="J25" s="5">
        <v>10</v>
      </c>
      <c r="K25" s="5">
        <v>11</v>
      </c>
      <c r="L25" s="5">
        <v>12</v>
      </c>
    </row>
    <row r="26" spans="1:12" s="1" customFormat="1" ht="120" customHeight="1">
      <c r="A26" s="27">
        <v>1</v>
      </c>
      <c r="B26" s="33" t="s">
        <v>42</v>
      </c>
      <c r="C26" s="20" t="s">
        <v>56</v>
      </c>
      <c r="D26" s="21" t="s">
        <v>21</v>
      </c>
      <c r="E26" s="21" t="s">
        <v>41</v>
      </c>
      <c r="F26" s="22">
        <v>83</v>
      </c>
      <c r="G26" s="22">
        <v>72</v>
      </c>
      <c r="H26" s="22">
        <f t="shared" ref="H26:H40" si="0">ROUND(G26/F26,2)</f>
        <v>0.87</v>
      </c>
      <c r="I26" s="23">
        <v>2286212.7599999998</v>
      </c>
      <c r="J26" s="24">
        <f t="shared" ref="J26:J40" si="1">I26/SUM($I$26:$I$40)</f>
        <v>0.17526188336992377</v>
      </c>
      <c r="K26" s="37">
        <f>SUM(H26*J26,H27*J27,H28*J28,H29*J29,H30*J30,H31*J31,H32*J32,H33*J33,H34*J34,H35*J35,H36*J36,H37*J37,H38*J38,H39*J39,H40*J40)</f>
        <v>0.81189818991906282</v>
      </c>
      <c r="L26" s="22"/>
    </row>
    <row r="27" spans="1:12" s="1" customFormat="1" ht="120" customHeight="1">
      <c r="A27" s="27">
        <v>2</v>
      </c>
      <c r="B27" s="33" t="s">
        <v>43</v>
      </c>
      <c r="C27" s="20" t="s">
        <v>57</v>
      </c>
      <c r="D27" s="21" t="s">
        <v>21</v>
      </c>
      <c r="E27" s="21" t="s">
        <v>41</v>
      </c>
      <c r="F27" s="22">
        <v>83</v>
      </c>
      <c r="G27" s="22">
        <v>46</v>
      </c>
      <c r="H27" s="22">
        <f t="shared" si="0"/>
        <v>0.55000000000000004</v>
      </c>
      <c r="I27" s="23">
        <v>2167608.31</v>
      </c>
      <c r="J27" s="24">
        <f t="shared" si="1"/>
        <v>0.16616962404623165</v>
      </c>
      <c r="K27" s="38"/>
      <c r="L27" s="22"/>
    </row>
    <row r="28" spans="1:12" s="1" customFormat="1" ht="120" customHeight="1">
      <c r="A28" s="27">
        <v>3</v>
      </c>
      <c r="B28" s="33" t="s">
        <v>44</v>
      </c>
      <c r="C28" s="20" t="s">
        <v>58</v>
      </c>
      <c r="D28" s="21" t="s">
        <v>21</v>
      </c>
      <c r="E28" s="21" t="s">
        <v>41</v>
      </c>
      <c r="F28" s="22">
        <v>42</v>
      </c>
      <c r="G28" s="22">
        <v>67</v>
      </c>
      <c r="H28" s="22">
        <f t="shared" si="0"/>
        <v>1.6</v>
      </c>
      <c r="I28" s="23">
        <v>1092182.8999999999</v>
      </c>
      <c r="J28" s="24">
        <f t="shared" si="1"/>
        <v>8.3727129595071073E-2</v>
      </c>
      <c r="K28" s="38"/>
      <c r="L28" s="22"/>
    </row>
    <row r="29" spans="1:12" s="1" customFormat="1" ht="120" customHeight="1">
      <c r="A29" s="27">
        <v>4</v>
      </c>
      <c r="B29" s="33" t="s">
        <v>45</v>
      </c>
      <c r="C29" s="20" t="s">
        <v>59</v>
      </c>
      <c r="D29" s="21" t="s">
        <v>21</v>
      </c>
      <c r="E29" s="21" t="s">
        <v>41</v>
      </c>
      <c r="F29" s="22">
        <v>28</v>
      </c>
      <c r="G29" s="22">
        <v>23</v>
      </c>
      <c r="H29" s="22">
        <f t="shared" si="0"/>
        <v>0.82</v>
      </c>
      <c r="I29" s="23">
        <v>721712.99</v>
      </c>
      <c r="J29" s="24">
        <f t="shared" si="1"/>
        <v>5.5326774521168784E-2</v>
      </c>
      <c r="K29" s="38"/>
      <c r="L29" s="22"/>
    </row>
    <row r="30" spans="1:12" s="1" customFormat="1" ht="174.75" customHeight="1">
      <c r="A30" s="27">
        <v>5</v>
      </c>
      <c r="B30" s="33" t="s">
        <v>46</v>
      </c>
      <c r="C30" s="20" t="s">
        <v>60</v>
      </c>
      <c r="D30" s="21" t="s">
        <v>21</v>
      </c>
      <c r="E30" s="21" t="s">
        <v>41</v>
      </c>
      <c r="F30" s="22">
        <v>22</v>
      </c>
      <c r="G30" s="22">
        <v>22</v>
      </c>
      <c r="H30" s="22">
        <f t="shared" si="0"/>
        <v>1</v>
      </c>
      <c r="I30" s="23">
        <v>573470.02</v>
      </c>
      <c r="J30" s="24">
        <f t="shared" si="1"/>
        <v>4.3962415712082661E-2</v>
      </c>
      <c r="K30" s="38"/>
      <c r="L30" s="22"/>
    </row>
    <row r="31" spans="1:12" s="1" customFormat="1" ht="132.75" customHeight="1">
      <c r="A31" s="27">
        <v>6</v>
      </c>
      <c r="B31" s="33" t="s">
        <v>47</v>
      </c>
      <c r="C31" s="20" t="s">
        <v>61</v>
      </c>
      <c r="D31" s="21" t="s">
        <v>21</v>
      </c>
      <c r="E31" s="21" t="s">
        <v>41</v>
      </c>
      <c r="F31" s="22">
        <v>2400</v>
      </c>
      <c r="G31" s="22">
        <v>1444</v>
      </c>
      <c r="H31" s="22">
        <f t="shared" si="0"/>
        <v>0.6</v>
      </c>
      <c r="I31" s="23">
        <v>1369944</v>
      </c>
      <c r="J31" s="24">
        <f t="shared" si="1"/>
        <v>0.10502039431856153</v>
      </c>
      <c r="K31" s="38"/>
      <c r="L31" s="22"/>
    </row>
    <row r="32" spans="1:12" s="1" customFormat="1" ht="132.75" customHeight="1">
      <c r="A32" s="27">
        <v>7</v>
      </c>
      <c r="B32" s="33" t="s">
        <v>48</v>
      </c>
      <c r="C32" s="20" t="s">
        <v>62</v>
      </c>
      <c r="D32" s="21" t="s">
        <v>29</v>
      </c>
      <c r="E32" s="21" t="s">
        <v>41</v>
      </c>
      <c r="F32" s="25">
        <v>1</v>
      </c>
      <c r="G32" s="25">
        <v>1</v>
      </c>
      <c r="H32" s="22">
        <f t="shared" si="0"/>
        <v>1</v>
      </c>
      <c r="I32" s="26">
        <v>570.80999999999995</v>
      </c>
      <c r="J32" s="24">
        <f t="shared" si="1"/>
        <v>4.3758497632733967E-5</v>
      </c>
      <c r="K32" s="38"/>
      <c r="L32" s="22"/>
    </row>
    <row r="33" spans="1:12" s="1" customFormat="1" ht="120" customHeight="1">
      <c r="A33" s="27">
        <v>8</v>
      </c>
      <c r="B33" s="33" t="s">
        <v>49</v>
      </c>
      <c r="C33" s="20" t="s">
        <v>27</v>
      </c>
      <c r="D33" s="21" t="s">
        <v>23</v>
      </c>
      <c r="E33" s="21" t="s">
        <v>41</v>
      </c>
      <c r="F33" s="22">
        <v>50</v>
      </c>
      <c r="G33" s="22">
        <v>24</v>
      </c>
      <c r="H33" s="22">
        <f t="shared" si="0"/>
        <v>0.48</v>
      </c>
      <c r="I33" s="23">
        <v>28540.5</v>
      </c>
      <c r="J33" s="24">
        <f t="shared" si="1"/>
        <v>2.1879248816366985E-3</v>
      </c>
      <c r="K33" s="38"/>
      <c r="L33" s="22"/>
    </row>
    <row r="34" spans="1:12" s="1" customFormat="1" ht="120" customHeight="1">
      <c r="A34" s="27">
        <v>9</v>
      </c>
      <c r="B34" s="33" t="s">
        <v>50</v>
      </c>
      <c r="C34" s="20" t="s">
        <v>28</v>
      </c>
      <c r="D34" s="20" t="s">
        <v>22</v>
      </c>
      <c r="E34" s="21" t="s">
        <v>41</v>
      </c>
      <c r="F34" s="22">
        <v>305</v>
      </c>
      <c r="G34" s="22">
        <v>149</v>
      </c>
      <c r="H34" s="22">
        <f t="shared" si="0"/>
        <v>0.49</v>
      </c>
      <c r="I34" s="23">
        <v>174097.05</v>
      </c>
      <c r="J34" s="24">
        <f t="shared" si="1"/>
        <v>1.3346341777983859E-2</v>
      </c>
      <c r="K34" s="38"/>
      <c r="L34" s="22"/>
    </row>
    <row r="35" spans="1:12" s="1" customFormat="1" ht="120" customHeight="1">
      <c r="A35" s="27">
        <v>10</v>
      </c>
      <c r="B35" s="33" t="s">
        <v>51</v>
      </c>
      <c r="C35" s="20" t="s">
        <v>63</v>
      </c>
      <c r="D35" s="21" t="s">
        <v>21</v>
      </c>
      <c r="E35" s="21" t="s">
        <v>41</v>
      </c>
      <c r="F35" s="22">
        <v>34</v>
      </c>
      <c r="G35" s="22">
        <v>32</v>
      </c>
      <c r="H35" s="22">
        <f t="shared" si="0"/>
        <v>0.94</v>
      </c>
      <c r="I35" s="23">
        <v>968209.16</v>
      </c>
      <c r="J35" s="24">
        <f t="shared" si="1"/>
        <v>7.422325859016371E-2</v>
      </c>
      <c r="K35" s="38"/>
      <c r="L35" s="22"/>
    </row>
    <row r="36" spans="1:12" s="1" customFormat="1" ht="120" customHeight="1">
      <c r="A36" s="27">
        <v>11</v>
      </c>
      <c r="B36" s="33" t="s">
        <v>52</v>
      </c>
      <c r="C36" s="20" t="s">
        <v>64</v>
      </c>
      <c r="D36" s="21" t="s">
        <v>21</v>
      </c>
      <c r="E36" s="21" t="s">
        <v>41</v>
      </c>
      <c r="F36" s="22">
        <v>34</v>
      </c>
      <c r="G36" s="22">
        <v>32</v>
      </c>
      <c r="H36" s="22">
        <f t="shared" si="0"/>
        <v>0.94</v>
      </c>
      <c r="I36" s="23">
        <v>917980.28</v>
      </c>
      <c r="J36" s="24">
        <f t="shared" si="1"/>
        <v>7.0372694783336784E-2</v>
      </c>
      <c r="K36" s="38"/>
      <c r="L36" s="22"/>
    </row>
    <row r="37" spans="1:12" s="1" customFormat="1" ht="120" customHeight="1">
      <c r="A37" s="27">
        <v>12</v>
      </c>
      <c r="B37" s="33" t="s">
        <v>53</v>
      </c>
      <c r="C37" s="20" t="s">
        <v>65</v>
      </c>
      <c r="D37" s="21" t="s">
        <v>21</v>
      </c>
      <c r="E37" s="21" t="s">
        <v>41</v>
      </c>
      <c r="F37" s="22">
        <v>26</v>
      </c>
      <c r="G37" s="22">
        <v>32</v>
      </c>
      <c r="H37" s="22">
        <f t="shared" si="0"/>
        <v>1.23</v>
      </c>
      <c r="I37" s="23">
        <v>702521.56</v>
      </c>
      <c r="J37" s="24">
        <f t="shared" si="1"/>
        <v>5.3855552671124504E-2</v>
      </c>
      <c r="K37" s="38"/>
      <c r="L37" s="22"/>
    </row>
    <row r="38" spans="1:12" s="1" customFormat="1" ht="120" customHeight="1">
      <c r="A38" s="27">
        <v>13</v>
      </c>
      <c r="B38" s="33" t="s">
        <v>54</v>
      </c>
      <c r="C38" s="20" t="s">
        <v>66</v>
      </c>
      <c r="D38" s="21" t="s">
        <v>21</v>
      </c>
      <c r="E38" s="21" t="s">
        <v>41</v>
      </c>
      <c r="F38" s="22">
        <v>28</v>
      </c>
      <c r="G38" s="22">
        <v>12</v>
      </c>
      <c r="H38" s="22">
        <f t="shared" si="0"/>
        <v>0.43</v>
      </c>
      <c r="I38" s="23">
        <v>756858.2</v>
      </c>
      <c r="J38" s="24">
        <f t="shared" si="1"/>
        <v>5.8021018820650111E-2</v>
      </c>
      <c r="K38" s="38"/>
      <c r="L38" s="22"/>
    </row>
    <row r="39" spans="1:12" s="1" customFormat="1" ht="166.5" customHeight="1">
      <c r="A39" s="27">
        <v>14</v>
      </c>
      <c r="B39" s="33" t="s">
        <v>55</v>
      </c>
      <c r="C39" s="20" t="s">
        <v>67</v>
      </c>
      <c r="D39" s="21" t="s">
        <v>21</v>
      </c>
      <c r="E39" s="21" t="s">
        <v>41</v>
      </c>
      <c r="F39" s="22">
        <v>13</v>
      </c>
      <c r="G39" s="22">
        <v>4</v>
      </c>
      <c r="H39" s="22">
        <f t="shared" si="0"/>
        <v>0.31</v>
      </c>
      <c r="I39" s="23">
        <v>351865.67</v>
      </c>
      <c r="J39" s="24">
        <f t="shared" si="1"/>
        <v>2.6974147418116975E-2</v>
      </c>
      <c r="K39" s="38"/>
      <c r="L39" s="22"/>
    </row>
    <row r="40" spans="1:12" s="1" customFormat="1" ht="409.5">
      <c r="A40" s="27">
        <v>15</v>
      </c>
      <c r="B40" s="3" t="s">
        <v>30</v>
      </c>
      <c r="C40" s="22" t="s">
        <v>68</v>
      </c>
      <c r="D40" s="21" t="s">
        <v>25</v>
      </c>
      <c r="E40" s="21" t="s">
        <v>26</v>
      </c>
      <c r="F40" s="22">
        <v>122</v>
      </c>
      <c r="G40" s="22">
        <v>66</v>
      </c>
      <c r="H40" s="22">
        <f t="shared" si="0"/>
        <v>0.54</v>
      </c>
      <c r="I40" s="23">
        <v>932777.84</v>
      </c>
      <c r="J40" s="24">
        <f t="shared" si="1"/>
        <v>7.1507080996315239E-2</v>
      </c>
      <c r="K40" s="39"/>
      <c r="L40" s="22"/>
    </row>
    <row r="41" spans="1:12" s="1" customFormat="1" ht="18.75">
      <c r="A41" s="27"/>
      <c r="B41" s="32"/>
      <c r="C41" s="32"/>
      <c r="D41" s="27"/>
      <c r="E41" s="28"/>
      <c r="F41" s="29">
        <f>SUM(F26:F39)</f>
        <v>3149</v>
      </c>
      <c r="G41" s="29">
        <f>SUM(G26:G39)</f>
        <v>1960</v>
      </c>
      <c r="H41" s="29">
        <f>SUM(H26:H40)</f>
        <v>11.8</v>
      </c>
      <c r="I41" s="29">
        <f>SUM(I26:I40)</f>
        <v>13044552.049999999</v>
      </c>
      <c r="J41" s="29">
        <f>SUM(J26:J40)</f>
        <v>0.99999999999999989</v>
      </c>
      <c r="K41" s="30"/>
      <c r="L41" s="31"/>
    </row>
  </sheetData>
  <mergeCells count="29">
    <mergeCell ref="F2:F4"/>
    <mergeCell ref="A6:G6"/>
    <mergeCell ref="A21:G21"/>
    <mergeCell ref="A10:G10"/>
    <mergeCell ref="A11:G11"/>
    <mergeCell ref="B19:E19"/>
    <mergeCell ref="F19:G19"/>
    <mergeCell ref="A5:G5"/>
    <mergeCell ref="A7:G7"/>
    <mergeCell ref="A8:G8"/>
    <mergeCell ref="A9:G9"/>
    <mergeCell ref="A12:G12"/>
    <mergeCell ref="A13:G13"/>
    <mergeCell ref="A14:G14"/>
    <mergeCell ref="B15:E15"/>
    <mergeCell ref="K26:K40"/>
    <mergeCell ref="A20:G20"/>
    <mergeCell ref="L23:L24"/>
    <mergeCell ref="K23:K24"/>
    <mergeCell ref="I23:I24"/>
    <mergeCell ref="J23:J24"/>
    <mergeCell ref="C23:C24"/>
    <mergeCell ref="D23:D24"/>
    <mergeCell ref="A23:A24"/>
    <mergeCell ref="B23:B24"/>
    <mergeCell ref="H23:H24"/>
    <mergeCell ref="E23:E24"/>
    <mergeCell ref="G23:G24"/>
    <mergeCell ref="F23:F24"/>
  </mergeCells>
  <phoneticPr fontId="0" type="noConversion"/>
  <pageMargins left="7.874015748031496E-2" right="0.11811023622047245" top="0.27559055118110237" bottom="0.23622047244094491" header="0.31496062992125984" footer="0.31496062992125984"/>
  <pageSetup paperSize="9" scale="37" orientation="landscape"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6</vt:i4>
      </vt:variant>
    </vt:vector>
  </HeadingPairs>
  <TitlesOfParts>
    <vt:vector size="7" baseType="lpstr">
      <vt:lpstr>380-пп (Отчёт)</vt:lpstr>
      <vt:lpstr>'380-пп (Отчёт)'!_Par61</vt:lpstr>
      <vt:lpstr>'380-пп (Отчёт)'!_Par62</vt:lpstr>
      <vt:lpstr>'380-пп (Отчёт)'!_Par63</vt:lpstr>
      <vt:lpstr>'380-пп (Отчёт)'!_Par64</vt:lpstr>
      <vt:lpstr>'380-пп (Отчёт)'!_Par97</vt:lpstr>
      <vt:lpstr>'380-пп (Отчёт)'!_Par98</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Danilova</dc:creator>
  <cp:lastModifiedBy>Директор</cp:lastModifiedBy>
  <cp:lastPrinted>2021-01-14T06:18:06Z</cp:lastPrinted>
  <dcterms:created xsi:type="dcterms:W3CDTF">2016-02-04T06:52:46Z</dcterms:created>
  <dcterms:modified xsi:type="dcterms:W3CDTF">2021-07-28T07:24:44Z</dcterms:modified>
</cp:coreProperties>
</file>